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4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klahurd\Desktop\NCL\Treasurer\"/>
    </mc:Choice>
  </mc:AlternateContent>
  <bookViews>
    <workbookView xWindow="735" yWindow="375" windowWidth="24240" windowHeight="13740" tabRatio="500"/>
  </bookViews>
  <sheets>
    <sheet name="Sheet1" sheetId="1" r:id="rId1"/>
  </sheets>
  <calcPr calcId="17102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5" i="1" l="1"/>
  <c r="E26" i="1"/>
  <c r="E23" i="1"/>
  <c r="D9" i="1"/>
  <c r="E44" i="1"/>
  <c r="D26" i="1"/>
  <c r="D44" i="1"/>
  <c r="D54" i="1"/>
  <c r="D12" i="1"/>
  <c r="D20" i="1"/>
  <c r="D23" i="1"/>
</calcChain>
</file>

<file path=xl/sharedStrings.xml><?xml version="1.0" encoding="utf-8"?>
<sst xmlns="http://schemas.openxmlformats.org/spreadsheetml/2006/main" count="76" uniqueCount="69">
  <si>
    <t>National Coalition for Literacy</t>
  </si>
  <si>
    <t>BUDGET 2017</t>
  </si>
  <si>
    <t>Carry Over</t>
  </si>
  <si>
    <t>unrestricted</t>
  </si>
  <si>
    <t>reserve</t>
  </si>
  <si>
    <t>total cash</t>
  </si>
  <si>
    <t>Notes</t>
  </si>
  <si>
    <t>restricted</t>
  </si>
  <si>
    <t>Income Projection</t>
  </si>
  <si>
    <t>full membership</t>
  </si>
  <si>
    <t>friends</t>
  </si>
  <si>
    <t>assoc. membership</t>
  </si>
  <si>
    <t>interest income</t>
  </si>
  <si>
    <t>donations</t>
  </si>
  <si>
    <t>12 full members</t>
  </si>
  <si>
    <t>11 associate members</t>
  </si>
  <si>
    <t>2 friends</t>
  </si>
  <si>
    <t>from Fundly</t>
  </si>
  <si>
    <t>Dollar General</t>
  </si>
  <si>
    <t>reimbursed expenses</t>
  </si>
  <si>
    <t>bequests</t>
  </si>
  <si>
    <t>Expense Projection</t>
  </si>
  <si>
    <t>general operating</t>
  </si>
  <si>
    <t>accounting</t>
  </si>
  <si>
    <t>communications/web site</t>
  </si>
  <si>
    <t>dues and subscriptions</t>
  </si>
  <si>
    <t>bank service charges</t>
  </si>
  <si>
    <t>consultants</t>
  </si>
  <si>
    <t>insurance</t>
  </si>
  <si>
    <t>meeting expenses</t>
  </si>
  <si>
    <t>PNC Bank</t>
  </si>
  <si>
    <t>D&amp;O insurance</t>
  </si>
  <si>
    <t>legal/attorney</t>
  </si>
  <si>
    <t>office supplies</t>
  </si>
  <si>
    <t>postage</t>
  </si>
  <si>
    <t>travel</t>
  </si>
  <si>
    <t>projects</t>
  </si>
  <si>
    <t xml:space="preserve">communications </t>
  </si>
  <si>
    <t>from restricted funds</t>
  </si>
  <si>
    <t>Washington Partners</t>
  </si>
  <si>
    <t>food for awards event</t>
  </si>
  <si>
    <t>Total Expense Projection</t>
  </si>
  <si>
    <t>computer hardware</t>
  </si>
  <si>
    <t>computer software</t>
  </si>
  <si>
    <t>2016 Actuals</t>
  </si>
  <si>
    <t>Internet processing fee</t>
  </si>
  <si>
    <t>two member meetings, including catering</t>
  </si>
  <si>
    <t>licenses/permits</t>
  </si>
  <si>
    <t>printing</t>
  </si>
  <si>
    <t>2016 Expenses</t>
  </si>
  <si>
    <t xml:space="preserve">2016 Actuals </t>
  </si>
  <si>
    <t>award trophies</t>
  </si>
  <si>
    <t>Draft 12 Dec 2016</t>
  </si>
  <si>
    <t>as of November 2016</t>
  </si>
  <si>
    <t>available funds</t>
  </si>
  <si>
    <t>from ETS for Awards Event</t>
  </si>
  <si>
    <t>sponsorships</t>
  </si>
  <si>
    <t>approx; as of Nov 2016</t>
  </si>
  <si>
    <t xml:space="preserve">Total Income </t>
  </si>
  <si>
    <t>no attorney as of 2016</t>
  </si>
  <si>
    <t>logo, letterhead redesign?</t>
  </si>
  <si>
    <t>name tags for meetings</t>
  </si>
  <si>
    <t>mailbox</t>
  </si>
  <si>
    <t>DC registration</t>
  </si>
  <si>
    <t>Quickbooks updates (dues and subscriptions in chart of accounts)</t>
  </si>
  <si>
    <t>CEF membership; DC biennial report</t>
  </si>
  <si>
    <t xml:space="preserve">2016: Margaret for membership mailing </t>
  </si>
  <si>
    <t>GoDaddy website hosting (dues and subscriptions in chart of accounts)</t>
  </si>
  <si>
    <t>pd to Washington Partners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</si>
</sst>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i/>
      <sz val="12"/>
      <color theme="1"/>
      <name val="Cambria"/>
      <family val="1"/>
      <scheme val="major"/>
    </font>
    <font>
      <sz val="12"/>
      <color rgb="FF000000"/>
      <name val="Cambria"/>
      <family val="1"/>
      <scheme val="major"/>
    </font>
    <font>
      <u/>
      <sz val="12"/>
      <color theme="1"/>
      <name val="Cambria"/>
      <family val="1"/>
      <scheme val="major"/>
    </font>
    <font>
      <b/>
      <sz val="12"/>
      <color rgb="FF000000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4" fillId="0" borderId="0" xfId="0" applyFont="1"/>
    <xf numFmtId="0" fontId="3" fillId="0" borderId="0" xfId="0" applyFont="1"/>
    <xf numFmtId="4" fontId="4" fillId="0" borderId="0" xfId="0" applyNumberFormat="1" applyFont="1"/>
    <xf numFmtId="4" fontId="3" fillId="0" borderId="0" xfId="0" applyNumberFormat="1" applyFont="1"/>
    <xf numFmtId="3" fontId="4" fillId="0" borderId="0" xfId="0" applyNumberFormat="1" applyFont="1"/>
    <xf numFmtId="0" fontId="6" fillId="0" borderId="0" xfId="0" applyFont="1"/>
    <xf numFmtId="4" fontId="6" fillId="0" borderId="0" xfId="0" applyNumberFormat="1" applyFont="1"/>
    <xf numFmtId="0" fontId="7" fillId="0" borderId="0" xfId="0" applyFont="1"/>
    <xf numFmtId="0" fontId="4" fillId="0" borderId="0" xfId="0" applyFont="1" applyAlignment="1"/>
    <xf numFmtId="0" fontId="7" fillId="0" borderId="0" xfId="0" applyNumberFormat="1" applyFont="1"/>
    <xf numFmtId="4" fontId="8" fillId="0" borderId="0" xfId="0" applyNumberFormat="1" applyFont="1"/>
    <xf numFmtId="4" fontId="4" fillId="2" borderId="0" xfId="0" applyNumberFormat="1" applyFont="1" applyFill="1"/>
    <xf numFmtId="0" fontId="5" fillId="0" borderId="0" xfId="0" applyFont="1"/>
    <xf numFmtId="0" fontId="3" fillId="0" borderId="0" xfId="0" applyFont="1"/>
    <xf numFmtId="0" fontId="4" fillId="0" borderId="0" xfId="0" applyFont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topLeftCell="A37" zoomScale="125" zoomScaleNormal="125" zoomScalePageLayoutView="125" workbookViewId="0">
      <selection activeCell="F50" sqref="F50"/>
    </sheetView>
  </sheetViews>
  <sheetFormatPr defaultColWidth="11" defaultRowHeight="15.75" x14ac:dyDescent="0.25"/>
  <cols>
    <col min="1" max="2" width="7.125" style="1" customWidth="1"/>
    <col min="3" max="3" width="22.375" style="1" bestFit="1" customWidth="1"/>
    <col min="4" max="4" width="11" style="1"/>
    <col min="5" max="5" width="11.5" style="1" bestFit="1" customWidth="1"/>
    <col min="6" max="6" width="24" style="1" customWidth="1"/>
    <col min="7" max="16384" width="11" style="1"/>
  </cols>
  <sheetData>
    <row r="1" spans="1:6" x14ac:dyDescent="0.25">
      <c r="A1" s="14" t="s">
        <v>0</v>
      </c>
      <c r="B1" s="14"/>
      <c r="C1" s="14"/>
      <c r="D1" s="14"/>
    </row>
    <row r="2" spans="1:6" x14ac:dyDescent="0.25">
      <c r="A2" s="14" t="s">
        <v>1</v>
      </c>
      <c r="B2" s="14"/>
      <c r="C2" s="14"/>
      <c r="D2" s="14"/>
    </row>
    <row r="3" spans="1:6" x14ac:dyDescent="0.25">
      <c r="A3" s="13" t="s">
        <v>52</v>
      </c>
      <c r="B3" s="13"/>
      <c r="C3" s="13"/>
    </row>
    <row r="5" spans="1:6" x14ac:dyDescent="0.25">
      <c r="A5" s="2" t="s">
        <v>2</v>
      </c>
      <c r="F5" s="2" t="s">
        <v>6</v>
      </c>
    </row>
    <row r="6" spans="1:6" x14ac:dyDescent="0.25">
      <c r="B6" s="15" t="s">
        <v>5</v>
      </c>
      <c r="C6" s="15"/>
      <c r="D6" s="3">
        <v>45000</v>
      </c>
      <c r="F6" s="1" t="s">
        <v>57</v>
      </c>
    </row>
    <row r="7" spans="1:6" x14ac:dyDescent="0.25">
      <c r="C7" s="5" t="s">
        <v>3</v>
      </c>
      <c r="D7" s="3">
        <v>45000</v>
      </c>
    </row>
    <row r="8" spans="1:6" x14ac:dyDescent="0.25">
      <c r="C8" s="6" t="s">
        <v>4</v>
      </c>
      <c r="D8" s="7">
        <v>8000</v>
      </c>
    </row>
    <row r="9" spans="1:6" x14ac:dyDescent="0.25">
      <c r="C9" s="6" t="s">
        <v>54</v>
      </c>
      <c r="D9" s="11">
        <f>SUM(D7-D8)</f>
        <v>37000</v>
      </c>
    </row>
    <row r="10" spans="1:6" x14ac:dyDescent="0.25">
      <c r="D10" s="3"/>
    </row>
    <row r="11" spans="1:6" x14ac:dyDescent="0.25">
      <c r="A11" s="14" t="s">
        <v>8</v>
      </c>
      <c r="B11" s="14"/>
      <c r="C11" s="14"/>
      <c r="D11" s="10">
        <v>2017</v>
      </c>
      <c r="E11" s="8" t="s">
        <v>44</v>
      </c>
    </row>
    <row r="12" spans="1:6" x14ac:dyDescent="0.25">
      <c r="B12" s="15" t="s">
        <v>3</v>
      </c>
      <c r="C12" s="15"/>
      <c r="D12" s="3">
        <f>SUM(D13:D19)</f>
        <v>13115</v>
      </c>
      <c r="E12" s="3"/>
    </row>
    <row r="13" spans="1:6" x14ac:dyDescent="0.25">
      <c r="C13" s="1" t="s">
        <v>9</v>
      </c>
      <c r="D13" s="3">
        <v>10000</v>
      </c>
      <c r="E13" s="3">
        <v>8850</v>
      </c>
      <c r="F13" s="1" t="s">
        <v>14</v>
      </c>
    </row>
    <row r="14" spans="1:6" x14ac:dyDescent="0.25">
      <c r="C14" s="1" t="s">
        <v>11</v>
      </c>
      <c r="D14" s="3">
        <v>2900</v>
      </c>
      <c r="E14" s="3">
        <v>3250</v>
      </c>
      <c r="F14" s="1" t="s">
        <v>15</v>
      </c>
    </row>
    <row r="15" spans="1:6" x14ac:dyDescent="0.25">
      <c r="C15" s="1" t="s">
        <v>10</v>
      </c>
      <c r="D15" s="3">
        <v>150</v>
      </c>
      <c r="E15" s="3">
        <v>150</v>
      </c>
      <c r="F15" s="1" t="s">
        <v>16</v>
      </c>
    </row>
    <row r="16" spans="1:6" x14ac:dyDescent="0.25">
      <c r="C16" s="1" t="s">
        <v>13</v>
      </c>
      <c r="D16" s="3">
        <v>50</v>
      </c>
      <c r="E16" s="3">
        <v>50</v>
      </c>
      <c r="F16" s="1" t="s">
        <v>17</v>
      </c>
    </row>
    <row r="17" spans="1:6" x14ac:dyDescent="0.25">
      <c r="C17" s="1" t="s">
        <v>12</v>
      </c>
      <c r="D17" s="3">
        <v>15</v>
      </c>
      <c r="E17" s="3">
        <v>14.88</v>
      </c>
    </row>
    <row r="18" spans="1:6" x14ac:dyDescent="0.25">
      <c r="C18" s="1" t="s">
        <v>19</v>
      </c>
      <c r="D18" s="3">
        <v>0</v>
      </c>
      <c r="E18" s="3">
        <v>0</v>
      </c>
    </row>
    <row r="19" spans="1:6" x14ac:dyDescent="0.25">
      <c r="C19" s="1" t="s">
        <v>20</v>
      </c>
      <c r="D19" s="3">
        <v>0</v>
      </c>
      <c r="E19" s="3">
        <v>0</v>
      </c>
    </row>
    <row r="20" spans="1:6" x14ac:dyDescent="0.25">
      <c r="B20" s="15" t="s">
        <v>7</v>
      </c>
      <c r="C20" s="15"/>
      <c r="D20" s="3">
        <f>SUM(D21:D22)</f>
        <v>5000</v>
      </c>
      <c r="E20" s="3"/>
    </row>
    <row r="21" spans="1:6" x14ac:dyDescent="0.25">
      <c r="C21" s="1" t="s">
        <v>18</v>
      </c>
      <c r="D21" s="3">
        <v>0</v>
      </c>
      <c r="E21" s="3"/>
    </row>
    <row r="22" spans="1:6" x14ac:dyDescent="0.25">
      <c r="B22" s="9"/>
      <c r="C22" s="9" t="s">
        <v>56</v>
      </c>
      <c r="D22" s="3">
        <v>5000</v>
      </c>
      <c r="E22" s="3">
        <v>5000</v>
      </c>
      <c r="F22" s="1" t="s">
        <v>55</v>
      </c>
    </row>
    <row r="23" spans="1:6" x14ac:dyDescent="0.25">
      <c r="A23" s="14" t="s">
        <v>58</v>
      </c>
      <c r="B23" s="14"/>
      <c r="C23" s="14"/>
      <c r="D23" s="4">
        <f>D12+D20</f>
        <v>18115</v>
      </c>
      <c r="E23" s="4">
        <f>SUM(E13:E22)</f>
        <v>17314.879999999997</v>
      </c>
    </row>
    <row r="24" spans="1:6" x14ac:dyDescent="0.25">
      <c r="D24" s="3"/>
    </row>
    <row r="25" spans="1:6" x14ac:dyDescent="0.25">
      <c r="A25" s="14" t="s">
        <v>21</v>
      </c>
      <c r="B25" s="14"/>
      <c r="C25" s="14"/>
      <c r="D25" s="10">
        <v>2017</v>
      </c>
      <c r="E25" s="8" t="s">
        <v>44</v>
      </c>
    </row>
    <row r="26" spans="1:6" x14ac:dyDescent="0.25">
      <c r="B26" s="15" t="s">
        <v>22</v>
      </c>
      <c r="C26" s="15"/>
      <c r="D26" s="4">
        <f>SUM(D27:D41)</f>
        <v>7100</v>
      </c>
      <c r="E26" s="4">
        <f>SUM(E27:E41)</f>
        <v>7058.35</v>
      </c>
    </row>
    <row r="27" spans="1:6" x14ac:dyDescent="0.25">
      <c r="C27" s="1" t="s">
        <v>23</v>
      </c>
      <c r="D27" s="3">
        <v>1180</v>
      </c>
      <c r="E27" s="3">
        <v>1180</v>
      </c>
    </row>
    <row r="28" spans="1:6" x14ac:dyDescent="0.25">
      <c r="C28" s="1" t="s">
        <v>26</v>
      </c>
      <c r="D28" s="3">
        <v>18</v>
      </c>
      <c r="E28" s="3">
        <v>17.420000000000002</v>
      </c>
      <c r="F28" s="1" t="s">
        <v>30</v>
      </c>
    </row>
    <row r="29" spans="1:6" x14ac:dyDescent="0.25">
      <c r="C29" s="1" t="s">
        <v>24</v>
      </c>
      <c r="D29" s="12">
        <v>500</v>
      </c>
      <c r="E29" s="3">
        <v>367.48</v>
      </c>
      <c r="F29" s="1" t="s">
        <v>67</v>
      </c>
    </row>
    <row r="30" spans="1:6" x14ac:dyDescent="0.25">
      <c r="C30" s="1" t="s">
        <v>45</v>
      </c>
      <c r="D30" s="3">
        <v>4</v>
      </c>
      <c r="E30" s="3">
        <v>3.95</v>
      </c>
    </row>
    <row r="31" spans="1:6" x14ac:dyDescent="0.25">
      <c r="C31" s="1" t="s">
        <v>42</v>
      </c>
      <c r="D31" s="3">
        <v>0</v>
      </c>
      <c r="E31" s="3">
        <v>0</v>
      </c>
    </row>
    <row r="32" spans="1:6" x14ac:dyDescent="0.25">
      <c r="C32" s="1" t="s">
        <v>43</v>
      </c>
      <c r="D32" s="3">
        <v>120</v>
      </c>
      <c r="E32" s="3">
        <v>317.2</v>
      </c>
      <c r="F32" s="1" t="s">
        <v>64</v>
      </c>
    </row>
    <row r="33" spans="2:7" x14ac:dyDescent="0.25">
      <c r="C33" s="1" t="s">
        <v>27</v>
      </c>
      <c r="D33" s="3">
        <v>1000</v>
      </c>
      <c r="E33" s="3">
        <v>1000</v>
      </c>
      <c r="F33" s="1" t="s">
        <v>60</v>
      </c>
      <c r="G33" s="1" t="s">
        <v>66</v>
      </c>
    </row>
    <row r="34" spans="2:7" x14ac:dyDescent="0.25">
      <c r="C34" s="1" t="s">
        <v>25</v>
      </c>
      <c r="D34" s="12">
        <v>1100</v>
      </c>
      <c r="E34" s="3">
        <v>1080</v>
      </c>
      <c r="F34" s="1" t="s">
        <v>65</v>
      </c>
    </row>
    <row r="35" spans="2:7" x14ac:dyDescent="0.25">
      <c r="C35" s="1" t="s">
        <v>28</v>
      </c>
      <c r="D35" s="3">
        <v>1076</v>
      </c>
      <c r="E35" s="3">
        <v>1076</v>
      </c>
      <c r="F35" s="1" t="s">
        <v>31</v>
      </c>
    </row>
    <row r="36" spans="2:7" x14ac:dyDescent="0.25">
      <c r="C36" s="1" t="s">
        <v>32</v>
      </c>
      <c r="D36" s="3">
        <v>0</v>
      </c>
      <c r="E36" s="3">
        <v>0</v>
      </c>
      <c r="F36" s="1" t="s">
        <v>59</v>
      </c>
    </row>
    <row r="37" spans="2:7" x14ac:dyDescent="0.25">
      <c r="C37" s="1" t="s">
        <v>47</v>
      </c>
      <c r="D37" s="3">
        <v>104</v>
      </c>
      <c r="E37" s="3">
        <v>104</v>
      </c>
      <c r="F37" s="1" t="s">
        <v>63</v>
      </c>
    </row>
    <row r="38" spans="2:7" x14ac:dyDescent="0.25">
      <c r="C38" s="1" t="s">
        <v>29</v>
      </c>
      <c r="D38" s="3">
        <v>1750</v>
      </c>
      <c r="E38" s="3">
        <v>1673.22</v>
      </c>
      <c r="F38" s="1" t="s">
        <v>46</v>
      </c>
    </row>
    <row r="39" spans="2:7" x14ac:dyDescent="0.25">
      <c r="C39" s="1" t="s">
        <v>33</v>
      </c>
      <c r="D39" s="3">
        <v>60</v>
      </c>
      <c r="E39" s="3">
        <v>54.28</v>
      </c>
      <c r="F39" s="1" t="s">
        <v>61</v>
      </c>
    </row>
    <row r="40" spans="2:7" x14ac:dyDescent="0.25">
      <c r="C40" s="1" t="s">
        <v>34</v>
      </c>
      <c r="D40" s="3">
        <v>60</v>
      </c>
      <c r="E40" s="3">
        <v>56.8</v>
      </c>
    </row>
    <row r="41" spans="2:7" x14ac:dyDescent="0.25">
      <c r="C41" s="1" t="s">
        <v>62</v>
      </c>
      <c r="D41" s="3">
        <v>128</v>
      </c>
      <c r="E41" s="3">
        <v>128</v>
      </c>
    </row>
    <row r="42" spans="2:7" x14ac:dyDescent="0.25">
      <c r="D42" s="3"/>
    </row>
    <row r="43" spans="2:7" x14ac:dyDescent="0.25">
      <c r="B43" s="15" t="s">
        <v>36</v>
      </c>
      <c r="C43" s="15"/>
      <c r="D43" s="10">
        <v>2017</v>
      </c>
      <c r="E43" s="8" t="s">
        <v>50</v>
      </c>
    </row>
    <row r="44" spans="2:7" x14ac:dyDescent="0.25">
      <c r="D44" s="4">
        <f>SUM(D45:D52)</f>
        <v>5495</v>
      </c>
      <c r="E44" s="4">
        <f>SUM(E46:E52)</f>
        <v>7487.26</v>
      </c>
      <c r="F44" s="1" t="s">
        <v>38</v>
      </c>
    </row>
    <row r="45" spans="2:7" x14ac:dyDescent="0.25">
      <c r="C45" s="1" t="s">
        <v>37</v>
      </c>
      <c r="D45" s="3"/>
      <c r="E45" s="3"/>
    </row>
    <row r="46" spans="2:7" x14ac:dyDescent="0.25">
      <c r="C46" s="1" t="s">
        <v>27</v>
      </c>
      <c r="D46" s="3">
        <v>1000</v>
      </c>
      <c r="E46" s="3">
        <v>3000</v>
      </c>
      <c r="F46" s="1" t="s">
        <v>39</v>
      </c>
    </row>
    <row r="47" spans="2:7" x14ac:dyDescent="0.25">
      <c r="C47" s="1" t="s">
        <v>28</v>
      </c>
      <c r="D47" s="3"/>
      <c r="E47" s="3"/>
    </row>
    <row r="48" spans="2:7" x14ac:dyDescent="0.25">
      <c r="C48" s="1" t="s">
        <v>29</v>
      </c>
      <c r="D48" s="3">
        <v>3750</v>
      </c>
      <c r="E48" s="3">
        <v>3751.04</v>
      </c>
      <c r="F48" s="1" t="s">
        <v>40</v>
      </c>
    </row>
    <row r="49" spans="1:6" x14ac:dyDescent="0.25">
      <c r="C49" s="1" t="s">
        <v>33</v>
      </c>
      <c r="D49" s="3">
        <v>725</v>
      </c>
      <c r="E49" s="3">
        <v>723</v>
      </c>
      <c r="F49" s="1" t="s">
        <v>51</v>
      </c>
    </row>
    <row r="50" spans="1:6" x14ac:dyDescent="0.25">
      <c r="C50" s="1" t="s">
        <v>48</v>
      </c>
      <c r="D50" s="3">
        <v>20</v>
      </c>
      <c r="E50" s="3">
        <v>13.22</v>
      </c>
      <c r="F50" s="1" t="s">
        <v>68</v>
      </c>
    </row>
    <row r="51" spans="1:6" x14ac:dyDescent="0.25">
      <c r="C51" s="1" t="s">
        <v>34</v>
      </c>
      <c r="D51" s="3"/>
      <c r="E51" s="3"/>
    </row>
    <row r="52" spans="1:6" x14ac:dyDescent="0.25">
      <c r="C52" s="1" t="s">
        <v>35</v>
      </c>
      <c r="D52" s="3"/>
      <c r="E52" s="3"/>
    </row>
    <row r="53" spans="1:6" x14ac:dyDescent="0.25">
      <c r="D53" s="3"/>
    </row>
    <row r="54" spans="1:6" x14ac:dyDescent="0.25">
      <c r="A54" s="14" t="s">
        <v>41</v>
      </c>
      <c r="B54" s="14"/>
      <c r="C54" s="14"/>
      <c r="D54" s="4">
        <f>D26+D44</f>
        <v>12595</v>
      </c>
    </row>
    <row r="55" spans="1:6" x14ac:dyDescent="0.25">
      <c r="A55" s="2" t="s">
        <v>49</v>
      </c>
      <c r="D55" s="4">
        <f>SUM(E26,E44)</f>
        <v>14545.61</v>
      </c>
      <c r="F55" s="1" t="s">
        <v>53</v>
      </c>
    </row>
    <row r="56" spans="1:6" x14ac:dyDescent="0.25">
      <c r="D56" s="3"/>
    </row>
    <row r="57" spans="1:6" x14ac:dyDescent="0.25">
      <c r="D57" s="3"/>
    </row>
    <row r="58" spans="1:6" x14ac:dyDescent="0.25">
      <c r="D58" s="3"/>
    </row>
    <row r="59" spans="1:6" x14ac:dyDescent="0.25">
      <c r="D59" s="3"/>
    </row>
    <row r="60" spans="1:6" x14ac:dyDescent="0.25">
      <c r="D60" s="3"/>
    </row>
    <row r="61" spans="1:6" x14ac:dyDescent="0.25">
      <c r="D61" s="3"/>
    </row>
    <row r="62" spans="1:6" x14ac:dyDescent="0.25">
      <c r="D62" s="3"/>
    </row>
    <row r="63" spans="1:6" x14ac:dyDescent="0.25">
      <c r="D63" s="3"/>
    </row>
    <row r="64" spans="1:6" x14ac:dyDescent="0.25">
      <c r="D64" s="3"/>
    </row>
    <row r="65" spans="4:4" x14ac:dyDescent="0.25">
      <c r="D65" s="3"/>
    </row>
    <row r="66" spans="4:4" x14ac:dyDescent="0.25">
      <c r="D66" s="3"/>
    </row>
    <row r="67" spans="4:4" x14ac:dyDescent="0.25">
      <c r="D67" s="3"/>
    </row>
    <row r="68" spans="4:4" x14ac:dyDescent="0.25">
      <c r="D68" s="3"/>
    </row>
    <row r="69" spans="4:4" x14ac:dyDescent="0.25">
      <c r="D69" s="3"/>
    </row>
    <row r="70" spans="4:4" x14ac:dyDescent="0.25">
      <c r="D70" s="3"/>
    </row>
    <row r="71" spans="4:4" x14ac:dyDescent="0.25">
      <c r="D71" s="3"/>
    </row>
  </sheetData>
  <mergeCells count="12">
    <mergeCell ref="B26:C26"/>
    <mergeCell ref="B43:C43"/>
    <mergeCell ref="A54:C54"/>
    <mergeCell ref="A11:C11"/>
    <mergeCell ref="B12:C12"/>
    <mergeCell ref="B20:C20"/>
    <mergeCell ref="A23:C23"/>
    <mergeCell ref="A3:C3"/>
    <mergeCell ref="A1:D1"/>
    <mergeCell ref="A2:D2"/>
    <mergeCell ref="B6:C6"/>
    <mergeCell ref="A25:C25"/>
  </mergeCells>
  <pageMargins left="0.5" right="0.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Key Words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Kennedy</dc:creator>
  <cp:lastModifiedBy>Kristin Lahurd</cp:lastModifiedBy>
  <cp:lastPrinted>2016-12-13T18:54:52Z</cp:lastPrinted>
  <dcterms:created xsi:type="dcterms:W3CDTF">2016-11-14T14:22:27Z</dcterms:created>
  <dcterms:modified xsi:type="dcterms:W3CDTF">2016-12-13T18:55:05Z</dcterms:modified>
</cp:coreProperties>
</file>